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5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D7E565E-DA6D-482B-8525-43656F9C6F2D}" xr6:coauthVersionLast="47" xr6:coauthVersionMax="47" xr10:uidLastSave="{00000000-0000-0000-0000-000000000000}"/>
  <bookViews>
    <workbookView xWindow="-110" yWindow="-110" windowWidth="19420" windowHeight="10420" activeTab="5" xr2:uid="{0734A822-245A-42AF-AF18-C2E4A7EDAC79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ก.พ.68!$A$1:$G$12</definedName>
    <definedName name="_xlnm.Print_Area" localSheetId="0">ต.ค.67!$A$1:$G$11</definedName>
    <definedName name="_xlnm.Print_Area" localSheetId="2">ธ.ค.67!$A$1:$G$12</definedName>
    <definedName name="_xlnm.Print_Area" localSheetId="1">พ.ย.67!$A$1:$G$12</definedName>
    <definedName name="_xlnm.Print_Area" localSheetId="3">ม.ค.68!$A$1:$G$11</definedName>
    <definedName name="_xlnm.Print_Area" localSheetId="5">มี.ค.68!$A$1:$G$12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6" l="1"/>
  <c r="D7" i="6"/>
  <c r="D8" i="6"/>
  <c r="D9" i="6"/>
  <c r="D10" i="6"/>
  <c r="D5" i="6"/>
  <c r="C10" i="6"/>
  <c r="E10" i="6"/>
  <c r="D6" i="5"/>
  <c r="D7" i="5"/>
  <c r="D8" i="5"/>
  <c r="D9" i="5"/>
  <c r="D5" i="5"/>
  <c r="D6" i="4"/>
  <c r="D7" i="4"/>
  <c r="D8" i="4"/>
  <c r="D9" i="4"/>
  <c r="D5" i="4"/>
  <c r="D6" i="3"/>
  <c r="D7" i="3"/>
  <c r="D8" i="3"/>
  <c r="D9" i="3"/>
  <c r="D5" i="3"/>
  <c r="D6" i="2"/>
  <c r="D7" i="2"/>
  <c r="D8" i="2"/>
  <c r="D9" i="2"/>
  <c r="D5" i="2"/>
  <c r="D6" i="1"/>
  <c r="D7" i="1"/>
  <c r="D8" i="1"/>
  <c r="D9" i="1"/>
  <c r="D5" i="1"/>
  <c r="F6" i="6"/>
  <c r="F7" i="6"/>
  <c r="F8" i="6"/>
  <c r="F9" i="6"/>
  <c r="F5" i="6"/>
  <c r="E10" i="5"/>
  <c r="C10" i="5"/>
  <c r="F10" i="5" s="1"/>
  <c r="F6" i="5"/>
  <c r="F7" i="5"/>
  <c r="F8" i="5"/>
  <c r="F9" i="5"/>
  <c r="F5" i="5"/>
  <c r="F5" i="4"/>
  <c r="F10" i="4"/>
  <c r="F6" i="4"/>
  <c r="F7" i="4"/>
  <c r="F8" i="4"/>
  <c r="F9" i="4"/>
  <c r="E10" i="4"/>
  <c r="C10" i="4"/>
  <c r="D10" i="4" s="1"/>
  <c r="F6" i="3"/>
  <c r="F7" i="3"/>
  <c r="F8" i="3"/>
  <c r="F9" i="3"/>
  <c r="E10" i="3"/>
  <c r="C10" i="3"/>
  <c r="D10" i="3" s="1"/>
  <c r="F5" i="3"/>
  <c r="E10" i="2"/>
  <c r="C10" i="2"/>
  <c r="D10" i="2" s="1"/>
  <c r="E10" i="1"/>
  <c r="C10" i="1"/>
  <c r="F10" i="1" s="1"/>
  <c r="F6" i="2"/>
  <c r="F7" i="2"/>
  <c r="F8" i="2"/>
  <c r="F9" i="2"/>
  <c r="F5" i="2"/>
  <c r="F6" i="1"/>
  <c r="F7" i="1"/>
  <c r="F8" i="1"/>
  <c r="F9" i="1"/>
  <c r="F5" i="1"/>
  <c r="D10" i="5" l="1"/>
  <c r="F10" i="3"/>
  <c r="D10" i="1"/>
  <c r="F10" i="2"/>
  <c r="F10" i="6"/>
</calcChain>
</file>

<file path=xl/sharedStrings.xml><?xml version="1.0" encoding="utf-8"?>
<sst xmlns="http://schemas.openxmlformats.org/spreadsheetml/2006/main" count="90" uniqueCount="20">
  <si>
    <t>สถิติการออกใบสั่งและชำระค่าปรับ</t>
  </si>
  <si>
    <t>ประจำเดือน ตุลาคม พ.ศ. 2567</t>
  </si>
  <si>
    <t>ประเภท</t>
  </si>
  <si>
    <t>ประเภทใบสั่ง</t>
  </si>
  <si>
    <t>จำนวนที่ออก</t>
  </si>
  <si>
    <t>ใบสั่งที่ยังไม่ได้ชำระ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</si>
  <si>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</si>
  <si>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</si>
  <si>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</si>
  <si>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</si>
  <si>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</si>
  <si>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ใบสั่งอิเล็กทรอนิกส์แบบออนไลน์</t>
  </si>
  <si>
    <t>ใบสั่งอิเล็กทรอนิกส์แบบออฟไลน์</t>
  </si>
  <si>
    <t>รวม</t>
  </si>
  <si>
    <t>ประจำเดือน พฤศจิกายน พ.ศ. 2567</t>
  </si>
  <si>
    <t>ประจำเดือน ธันวาคม พ.ศ. 2567</t>
  </si>
  <si>
    <t>ประจำเดือน มกราคม พ.ศ. 2568</t>
  </si>
  <si>
    <t>ประจำเดือน กุมภาพันธ์ พ.ศ. 2568</t>
  </si>
  <si>
    <t>ประจำเดือน มีนาคม พ.ศ. 2568</t>
  </si>
  <si>
    <t>สถานีตำรวจทางหลวง 5 กองกำกับการ 5 กองบังคับการตำรวจทางหลวง(พะเยา)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</si>
</sst>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 New"/>
      <family val="2"/>
    </font>
    <font>
      <b/>
      <sz val="20"/>
      <color theme="1"/>
      <name val="TH SarabunPSK"/>
      <family val="2"/>
      <charset val="222"/>
    </font>
    <font>
      <b/>
      <sz val="18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187" fontId="0" fillId="0" borderId="0" xfId="1" applyNumberFormat="1" applyFont="1"/>
    <xf numFmtId="0" fontId="4" fillId="0" borderId="1" xfId="0" applyFont="1" applyBorder="1" applyAlignment="1">
      <alignment horizontal="center" vertical="center"/>
    </xf>
    <xf numFmtId="187" fontId="4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1" xfId="1" applyNumberFormat="1" applyFont="1" applyBorder="1"/>
    <xf numFmtId="0" fontId="4" fillId="0" borderId="1" xfId="0" applyFont="1" applyBorder="1"/>
    <xf numFmtId="187" fontId="6" fillId="0" borderId="1" xfId="1" applyNumberFormat="1" applyFont="1" applyBorder="1"/>
    <xf numFmtId="43" fontId="4" fillId="0" borderId="1" xfId="1" applyFont="1" applyBorder="1" applyAlignment="1">
      <alignment horizontal="center" vertical="center"/>
    </xf>
    <xf numFmtId="43" fontId="6" fillId="0" borderId="1" xfId="1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87" fontId="9" fillId="0" borderId="1" xfId="1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87" fontId="9" fillId="0" borderId="1" xfId="1" applyNumberFormat="1" applyFont="1" applyBorder="1"/>
    <xf numFmtId="43" fontId="9" fillId="0" borderId="1" xfId="1" applyFont="1" applyBorder="1"/>
    <xf numFmtId="0" fontId="2" fillId="0" borderId="0" xfId="0" applyFont="1"/>
    <xf numFmtId="187" fontId="2" fillId="0" borderId="0" xfId="1" applyNumberFormat="1" applyFont="1"/>
    <xf numFmtId="43" fontId="2" fillId="0" borderId="0" xfId="1" applyFont="1"/>
    <xf numFmtId="187" fontId="8" fillId="0" borderId="0" xfId="1" applyNumberFormat="1" applyFont="1"/>
    <xf numFmtId="43" fontId="8" fillId="0" borderId="0" xfId="1" applyFont="1"/>
    <xf numFmtId="0" fontId="10" fillId="0" borderId="0" xfId="0" applyFont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43" fontId="4" fillId="0" borderId="1" xfId="1" applyFont="1" applyBorder="1"/>
    <xf numFmtId="187" fontId="10" fillId="0" borderId="0" xfId="1" applyNumberFormat="1" applyFont="1"/>
    <xf numFmtId="43" fontId="10" fillId="0" borderId="0" xfId="1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EABF-767E-4593-A9E8-B685DE57D794}">
  <sheetPr>
    <pageSetUpPr fitToPage="1"/>
  </sheetPr>
  <dimension ref="A1:F19"/>
  <sheetViews>
    <sheetView zoomScale="70" zoomScaleNormal="70" workbookViewId="0">
      <selection activeCell="C8" sqref="C8"/>
    </sheetView>
  </sheetViews>
  <sheetFormatPr defaultColWidth="8.75" defaultRowHeight="23" x14ac:dyDescent="0.5"/>
  <cols>
    <col min="1" max="1" width="15.08203125" style="10" customWidth="1"/>
    <col min="2" max="2" width="41.58203125" style="10" customWidth="1"/>
    <col min="3" max="5" width="22.75" style="21" customWidth="1"/>
    <col min="6" max="6" width="22.75" style="22" customWidth="1"/>
    <col min="7" max="16384" width="8.75" style="10"/>
  </cols>
  <sheetData>
    <row r="1" spans="1:6" ht="30" x14ac:dyDescent="1">
      <c r="A1" s="29" t="s">
        <v>0</v>
      </c>
      <c r="B1" s="29"/>
      <c r="C1" s="29"/>
      <c r="D1" s="29"/>
      <c r="E1" s="29"/>
      <c r="F1" s="29"/>
    </row>
    <row r="2" spans="1:6" ht="30" x14ac:dyDescent="1">
      <c r="A2" s="29" t="s">
        <v>1</v>
      </c>
      <c r="B2" s="29"/>
      <c r="C2" s="29"/>
      <c r="D2" s="29"/>
      <c r="E2" s="29"/>
      <c r="F2" s="29"/>
    </row>
    <row r="3" spans="1:6" ht="30" x14ac:dyDescent="1">
      <c r="A3" s="29" t="s">
        <v>19</v>
      </c>
      <c r="B3" s="29"/>
      <c r="C3" s="29"/>
      <c r="D3" s="29"/>
      <c r="E3" s="29"/>
      <c r="F3" s="29"/>
    </row>
    <row r="4" spans="1:6" ht="27" x14ac:dyDescent="0.5">
      <c r="A4" s="11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3" t="s">
        <v>7</v>
      </c>
    </row>
    <row r="5" spans="1:6" ht="27" x14ac:dyDescent="0.9">
      <c r="A5" s="14">
        <v>1</v>
      </c>
      <c r="B5" s="15" t="s">
        <v>8</v>
      </c>
      <c r="C5" s="16">
        <v>51384</v>
      </c>
      <c r="D5" s="16">
        <f>C5-E5</f>
        <v>41871</v>
      </c>
      <c r="E5" s="16">
        <v>9513</v>
      </c>
      <c r="F5" s="17">
        <f>E5/C5*100</f>
        <v>18.513545072396077</v>
      </c>
    </row>
    <row r="6" spans="1:6" ht="27" x14ac:dyDescent="0.9">
      <c r="A6" s="14">
        <v>2</v>
      </c>
      <c r="B6" s="15" t="s">
        <v>9</v>
      </c>
      <c r="C6" s="16">
        <v>736</v>
      </c>
      <c r="D6" s="16">
        <f t="shared" ref="D6:D10" si="0">C6-E6</f>
        <v>607</v>
      </c>
      <c r="E6" s="16">
        <v>129</v>
      </c>
      <c r="F6" s="17">
        <f t="shared" ref="F6:F9" si="1">E6/C6*100</f>
        <v>17.527173913043477</v>
      </c>
    </row>
    <row r="7" spans="1:6" ht="27" x14ac:dyDescent="0.9">
      <c r="A7" s="14">
        <v>3</v>
      </c>
      <c r="B7" s="15" t="s">
        <v>10</v>
      </c>
      <c r="C7" s="16">
        <v>3</v>
      </c>
      <c r="D7" s="16">
        <f t="shared" si="0"/>
        <v>1</v>
      </c>
      <c r="E7" s="16">
        <v>2</v>
      </c>
      <c r="F7" s="17">
        <f t="shared" si="1"/>
        <v>66.666666666666657</v>
      </c>
    </row>
    <row r="8" spans="1:6" ht="27" x14ac:dyDescent="0.9">
      <c r="A8" s="14">
        <v>4</v>
      </c>
      <c r="B8" s="15" t="s">
        <v>11</v>
      </c>
      <c r="C8" s="16">
        <v>716</v>
      </c>
      <c r="D8" s="16">
        <f t="shared" si="0"/>
        <v>286</v>
      </c>
      <c r="E8" s="16">
        <v>430</v>
      </c>
      <c r="F8" s="17">
        <f t="shared" si="1"/>
        <v>60.055865921787714</v>
      </c>
    </row>
    <row r="9" spans="1:6" ht="27" x14ac:dyDescent="0.9">
      <c r="A9" s="14">
        <v>5</v>
      </c>
      <c r="B9" s="15" t="s">
        <v>12</v>
      </c>
      <c r="C9" s="16">
        <v>29</v>
      </c>
      <c r="D9" s="16">
        <f t="shared" si="0"/>
        <v>13</v>
      </c>
      <c r="E9" s="16">
        <v>16</v>
      </c>
      <c r="F9" s="17">
        <f t="shared" si="1"/>
        <v>55.172413793103445</v>
      </c>
    </row>
    <row r="10" spans="1:6" ht="27" x14ac:dyDescent="0.9">
      <c r="A10" s="30" t="s">
        <v>13</v>
      </c>
      <c r="B10" s="30"/>
      <c r="C10" s="16">
        <f>SUM(C5:C9)</f>
        <v>52868</v>
      </c>
      <c r="D10" s="16">
        <f t="shared" si="0"/>
        <v>42778</v>
      </c>
      <c r="E10" s="16">
        <f>SUM(E5:E9)</f>
        <v>10090</v>
      </c>
      <c r="F10" s="17">
        <f>E10/C10*100</f>
        <v>19.08526897177877</v>
      </c>
    </row>
    <row r="12" spans="1:6" x14ac:dyDescent="0.5">
      <c r="A12" s="18"/>
      <c r="B12" s="18"/>
      <c r="C12" s="19"/>
      <c r="D12" s="19"/>
      <c r="E12" s="19"/>
      <c r="F12" s="20"/>
    </row>
    <row r="13" spans="1:6" x14ac:dyDescent="0.5">
      <c r="A13" s="18"/>
      <c r="B13" s="18"/>
      <c r="C13" s="19"/>
      <c r="D13" s="19"/>
      <c r="E13" s="19"/>
      <c r="F13" s="20"/>
    </row>
    <row r="14" spans="1:6" x14ac:dyDescent="0.5">
      <c r="A14" s="18"/>
      <c r="B14" s="18"/>
      <c r="C14" s="19"/>
      <c r="D14" s="19"/>
      <c r="E14" s="19"/>
      <c r="F14" s="20"/>
    </row>
    <row r="15" spans="1:6" x14ac:dyDescent="0.5">
      <c r="A15" s="18"/>
      <c r="B15" s="18"/>
      <c r="C15" s="19"/>
      <c r="D15" s="19"/>
      <c r="E15" s="19"/>
      <c r="F15" s="20"/>
    </row>
    <row r="16" spans="1:6" x14ac:dyDescent="0.5">
      <c r="A16" s="18"/>
      <c r="B16" s="18"/>
      <c r="C16" s="19"/>
      <c r="D16" s="19"/>
      <c r="E16" s="19"/>
      <c r="F16" s="20"/>
    </row>
    <row r="17" spans="1:6" x14ac:dyDescent="0.5">
      <c r="A17" s="18"/>
      <c r="B17" s="18"/>
      <c r="C17" s="19"/>
      <c r="D17" s="19"/>
      <c r="E17" s="19"/>
      <c r="F17" s="20"/>
    </row>
    <row r="18" spans="1:6" x14ac:dyDescent="0.5">
      <c r="A18" s="18"/>
      <c r="B18" s="18"/>
      <c r="C18" s="19"/>
      <c r="D18" s="19"/>
      <c r="E18" s="19"/>
      <c r="F18" s="20"/>
    </row>
    <row r="19" spans="1:6" x14ac:dyDescent="0.5">
      <c r="A19" s="18"/>
      <c r="B19" s="18"/>
      <c r="C19" s="19"/>
      <c r="D19" s="19"/>
      <c r="E19" s="19"/>
      <c r="F19" s="20"/>
    </row>
  </sheetData>
  <mergeCells count="4">
    <mergeCell ref="A1:F1"/>
    <mergeCell ref="A2:F2"/>
    <mergeCell ref="A3:F3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E19EC-E348-4243-9EC5-AD3210690EAD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37.75" style="23" customWidth="1"/>
    <col min="3" max="6" width="22.75" style="27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14</v>
      </c>
      <c r="B2" s="31"/>
      <c r="C2" s="31"/>
      <c r="D2" s="31"/>
      <c r="E2" s="31"/>
      <c r="F2" s="31"/>
    </row>
    <row r="3" spans="1:6" ht="30" x14ac:dyDescent="1">
      <c r="A3" s="29" t="s">
        <v>19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ht="27" x14ac:dyDescent="0.9">
      <c r="A5" s="24">
        <v>1</v>
      </c>
      <c r="B5" s="6" t="s">
        <v>8</v>
      </c>
      <c r="C5" s="25">
        <v>44574</v>
      </c>
      <c r="D5" s="25">
        <f>C5-E5</f>
        <v>37278</v>
      </c>
      <c r="E5" s="25">
        <v>7296</v>
      </c>
      <c r="F5" s="26">
        <f>E5/C5*100</f>
        <v>16.368286445012789</v>
      </c>
    </row>
    <row r="6" spans="1:6" ht="27" x14ac:dyDescent="0.9">
      <c r="A6" s="24">
        <v>2</v>
      </c>
      <c r="B6" s="6" t="s">
        <v>9</v>
      </c>
      <c r="C6" s="25">
        <v>711</v>
      </c>
      <c r="D6" s="25">
        <f t="shared" ref="D6:D10" si="0">C6-E6</f>
        <v>604</v>
      </c>
      <c r="E6" s="25">
        <v>107</v>
      </c>
      <c r="F6" s="26">
        <f t="shared" ref="F6:F9" si="1">E6/C6*100</f>
        <v>15.049226441631506</v>
      </c>
    </row>
    <row r="7" spans="1:6" ht="27" x14ac:dyDescent="0.9">
      <c r="A7" s="24">
        <v>3</v>
      </c>
      <c r="B7" s="6" t="s">
        <v>10</v>
      </c>
      <c r="C7" s="25">
        <v>17</v>
      </c>
      <c r="D7" s="25">
        <f t="shared" si="0"/>
        <v>11</v>
      </c>
      <c r="E7" s="25">
        <v>6</v>
      </c>
      <c r="F7" s="26">
        <f t="shared" si="1"/>
        <v>35.294117647058826</v>
      </c>
    </row>
    <row r="8" spans="1:6" ht="27" x14ac:dyDescent="0.9">
      <c r="A8" s="24">
        <v>4</v>
      </c>
      <c r="B8" s="6" t="s">
        <v>11</v>
      </c>
      <c r="C8" s="25">
        <v>1622</v>
      </c>
      <c r="D8" s="25">
        <f t="shared" si="0"/>
        <v>586</v>
      </c>
      <c r="E8" s="25">
        <v>1036</v>
      </c>
      <c r="F8" s="26">
        <f t="shared" si="1"/>
        <v>63.871763255240445</v>
      </c>
    </row>
    <row r="9" spans="1:6" ht="27" x14ac:dyDescent="0.9">
      <c r="A9" s="24">
        <v>5</v>
      </c>
      <c r="B9" s="6" t="s">
        <v>12</v>
      </c>
      <c r="C9" s="25">
        <v>107</v>
      </c>
      <c r="D9" s="25">
        <f t="shared" si="0"/>
        <v>46</v>
      </c>
      <c r="E9" s="25">
        <v>61</v>
      </c>
      <c r="F9" s="26">
        <f t="shared" si="1"/>
        <v>57.009345794392516</v>
      </c>
    </row>
    <row r="10" spans="1:6" ht="27" x14ac:dyDescent="0.9">
      <c r="A10" s="32" t="s">
        <v>13</v>
      </c>
      <c r="B10" s="32"/>
      <c r="C10" s="25">
        <f>SUM(C5:C9)</f>
        <v>47031</v>
      </c>
      <c r="D10" s="25">
        <f t="shared" si="0"/>
        <v>38525</v>
      </c>
      <c r="E10" s="25">
        <f>SUM(E5:E9)</f>
        <v>8506</v>
      </c>
      <c r="F10" s="26">
        <f>E10/C10*100</f>
        <v>18.085943313984394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02F1-6E76-47E6-963E-0EDBE009D609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37.75" style="23" customWidth="1"/>
    <col min="3" max="5" width="22.75" style="27" customWidth="1"/>
    <col min="6" max="6" width="22.75" style="28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15</v>
      </c>
      <c r="B2" s="31"/>
      <c r="C2" s="31"/>
      <c r="D2" s="31"/>
      <c r="E2" s="31"/>
      <c r="F2" s="31"/>
    </row>
    <row r="3" spans="1:6" ht="30" x14ac:dyDescent="1">
      <c r="A3" s="29" t="s">
        <v>19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8" t="s">
        <v>7</v>
      </c>
    </row>
    <row r="5" spans="1:6" ht="27" x14ac:dyDescent="0.9">
      <c r="A5" s="24">
        <v>1</v>
      </c>
      <c r="B5" s="6" t="s">
        <v>8</v>
      </c>
      <c r="C5" s="25">
        <v>54615</v>
      </c>
      <c r="D5" s="25">
        <f>C5-E5</f>
        <v>46041</v>
      </c>
      <c r="E5" s="25">
        <v>8574</v>
      </c>
      <c r="F5" s="26">
        <f>E5/C5*100</f>
        <v>15.698983795660531</v>
      </c>
    </row>
    <row r="6" spans="1:6" ht="27" x14ac:dyDescent="0.9">
      <c r="A6" s="24">
        <v>2</v>
      </c>
      <c r="B6" s="6" t="s">
        <v>9</v>
      </c>
      <c r="C6" s="25">
        <v>5874</v>
      </c>
      <c r="D6" s="25">
        <f t="shared" ref="D6:D10" si="0">C6-E6</f>
        <v>4895</v>
      </c>
      <c r="E6" s="25">
        <v>979</v>
      </c>
      <c r="F6" s="26">
        <f t="shared" ref="F6:F9" si="1">E6/C6*100</f>
        <v>16.666666666666664</v>
      </c>
    </row>
    <row r="7" spans="1:6" ht="27" x14ac:dyDescent="0.9">
      <c r="A7" s="24">
        <v>3</v>
      </c>
      <c r="B7" s="6" t="s">
        <v>10</v>
      </c>
      <c r="C7" s="25">
        <v>10</v>
      </c>
      <c r="D7" s="25">
        <f t="shared" si="0"/>
        <v>6</v>
      </c>
      <c r="E7" s="25">
        <v>4</v>
      </c>
      <c r="F7" s="26">
        <f t="shared" si="1"/>
        <v>40</v>
      </c>
    </row>
    <row r="8" spans="1:6" ht="27" x14ac:dyDescent="0.9">
      <c r="A8" s="24">
        <v>4</v>
      </c>
      <c r="B8" s="6" t="s">
        <v>11</v>
      </c>
      <c r="C8" s="25">
        <v>1141</v>
      </c>
      <c r="D8" s="25">
        <f t="shared" si="0"/>
        <v>476</v>
      </c>
      <c r="E8" s="25">
        <v>665</v>
      </c>
      <c r="F8" s="26">
        <f t="shared" si="1"/>
        <v>58.282208588957054</v>
      </c>
    </row>
    <row r="9" spans="1:6" ht="27" x14ac:dyDescent="0.9">
      <c r="A9" s="24">
        <v>5</v>
      </c>
      <c r="B9" s="6" t="s">
        <v>12</v>
      </c>
      <c r="C9" s="25">
        <v>300</v>
      </c>
      <c r="D9" s="25">
        <f t="shared" si="0"/>
        <v>134</v>
      </c>
      <c r="E9" s="25">
        <v>166</v>
      </c>
      <c r="F9" s="26">
        <f t="shared" si="1"/>
        <v>55.333333333333336</v>
      </c>
    </row>
    <row r="10" spans="1:6" ht="27" x14ac:dyDescent="0.9">
      <c r="A10" s="32" t="s">
        <v>13</v>
      </c>
      <c r="B10" s="32"/>
      <c r="C10" s="25">
        <f>SUM(C5:C9)</f>
        <v>61940</v>
      </c>
      <c r="D10" s="25">
        <f t="shared" si="0"/>
        <v>51552</v>
      </c>
      <c r="E10" s="25">
        <f>SUM(E5:E9)</f>
        <v>10388</v>
      </c>
      <c r="F10" s="26">
        <f>E10/C10*100</f>
        <v>16.771068776235065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BA0B-4373-4C0A-A7B8-9484300B79AB}">
  <sheetPr>
    <pageSetUpPr fitToPage="1"/>
  </sheetPr>
  <dimension ref="A1:F10"/>
  <sheetViews>
    <sheetView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37.75" style="23" customWidth="1"/>
    <col min="3" max="5" width="22.75" style="27" customWidth="1"/>
    <col min="6" max="6" width="22.75" style="28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16</v>
      </c>
      <c r="B2" s="31"/>
      <c r="C2" s="31"/>
      <c r="D2" s="31"/>
      <c r="E2" s="31"/>
      <c r="F2" s="31"/>
    </row>
    <row r="3" spans="1:6" ht="30" x14ac:dyDescent="1">
      <c r="A3" s="29" t="s">
        <v>19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8" t="s">
        <v>7</v>
      </c>
    </row>
    <row r="5" spans="1:6" ht="27" x14ac:dyDescent="0.9">
      <c r="A5" s="24">
        <v>1</v>
      </c>
      <c r="B5" s="6" t="s">
        <v>8</v>
      </c>
      <c r="C5" s="25">
        <v>51441</v>
      </c>
      <c r="D5" s="25">
        <f>C5-E5</f>
        <v>44563</v>
      </c>
      <c r="E5" s="25">
        <v>6878</v>
      </c>
      <c r="F5" s="26">
        <f>E5/C5*100</f>
        <v>13.370657646624288</v>
      </c>
    </row>
    <row r="6" spans="1:6" ht="27" x14ac:dyDescent="0.9">
      <c r="A6" s="24">
        <v>2</v>
      </c>
      <c r="B6" s="6" t="s">
        <v>9</v>
      </c>
      <c r="C6" s="25">
        <v>6884</v>
      </c>
      <c r="D6" s="25">
        <f t="shared" ref="D6:D10" si="0">C6-E6</f>
        <v>5943</v>
      </c>
      <c r="E6" s="25">
        <v>941</v>
      </c>
      <c r="F6" s="26">
        <f t="shared" ref="F6:F9" si="1">E6/C6*100</f>
        <v>13.669378268448575</v>
      </c>
    </row>
    <row r="7" spans="1:6" ht="27" x14ac:dyDescent="0.9">
      <c r="A7" s="24">
        <v>3</v>
      </c>
      <c r="B7" s="6" t="s">
        <v>10</v>
      </c>
      <c r="C7" s="25">
        <v>19</v>
      </c>
      <c r="D7" s="25">
        <f t="shared" si="0"/>
        <v>9</v>
      </c>
      <c r="E7" s="25">
        <v>10</v>
      </c>
      <c r="F7" s="26">
        <f t="shared" si="1"/>
        <v>52.631578947368418</v>
      </c>
    </row>
    <row r="8" spans="1:6" ht="27" x14ac:dyDescent="0.9">
      <c r="A8" s="24">
        <v>4</v>
      </c>
      <c r="B8" s="6" t="s">
        <v>11</v>
      </c>
      <c r="C8" s="25">
        <v>1878</v>
      </c>
      <c r="D8" s="25">
        <f t="shared" si="0"/>
        <v>789</v>
      </c>
      <c r="E8" s="25">
        <v>1089</v>
      </c>
      <c r="F8" s="26">
        <f t="shared" si="1"/>
        <v>57.987220447284351</v>
      </c>
    </row>
    <row r="9" spans="1:6" ht="27" x14ac:dyDescent="0.9">
      <c r="A9" s="24">
        <v>5</v>
      </c>
      <c r="B9" s="6" t="s">
        <v>12</v>
      </c>
      <c r="C9" s="25">
        <v>216</v>
      </c>
      <c r="D9" s="25">
        <f t="shared" si="0"/>
        <v>93</v>
      </c>
      <c r="E9" s="25">
        <v>123</v>
      </c>
      <c r="F9" s="26">
        <f t="shared" si="1"/>
        <v>56.944444444444443</v>
      </c>
    </row>
    <row r="10" spans="1:6" ht="27" x14ac:dyDescent="0.9">
      <c r="A10" s="32" t="s">
        <v>13</v>
      </c>
      <c r="B10" s="32"/>
      <c r="C10" s="25">
        <f>SUM(C5:C9)</f>
        <v>60438</v>
      </c>
      <c r="D10" s="25">
        <f t="shared" si="0"/>
        <v>51397</v>
      </c>
      <c r="E10" s="25">
        <f>SUM(E5:E9)</f>
        <v>9041</v>
      </c>
      <c r="F10" s="26">
        <f>E10/C10*100</f>
        <v>14.959131672126807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1D9F-D58F-4593-BF95-2E8BEFB27375}">
  <sheetPr>
    <pageSetUpPr fitToPage="1"/>
  </sheetPr>
  <dimension ref="A1:F10"/>
  <sheetViews>
    <sheetView zoomScale="70" zoomScaleNormal="70" workbookViewId="0">
      <selection activeCell="C8" sqref="C8"/>
    </sheetView>
  </sheetViews>
  <sheetFormatPr defaultRowHeight="14" x14ac:dyDescent="0.3"/>
  <cols>
    <col min="1" max="1" width="15.08203125" customWidth="1"/>
    <col min="2" max="2" width="37.75" customWidth="1"/>
    <col min="3" max="5" width="22.75" style="1" customWidth="1"/>
    <col min="6" max="6" width="22.75" customWidth="1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17</v>
      </c>
      <c r="B2" s="31"/>
      <c r="C2" s="31"/>
      <c r="D2" s="31"/>
      <c r="E2" s="31"/>
      <c r="F2" s="31"/>
    </row>
    <row r="3" spans="1:6" ht="30" x14ac:dyDescent="1">
      <c r="A3" s="29" t="s">
        <v>19</v>
      </c>
      <c r="B3" s="29"/>
      <c r="C3" s="29"/>
      <c r="D3" s="29"/>
      <c r="E3" s="29"/>
      <c r="F3" s="29"/>
    </row>
    <row r="4" spans="1:6" ht="27" x14ac:dyDescent="0.3">
      <c r="A4" s="2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2" t="s">
        <v>7</v>
      </c>
    </row>
    <row r="5" spans="1:6" ht="27" x14ac:dyDescent="0.9">
      <c r="A5" s="4">
        <v>1</v>
      </c>
      <c r="B5" s="6" t="s">
        <v>8</v>
      </c>
      <c r="C5" s="5">
        <v>41706</v>
      </c>
      <c r="D5" s="7">
        <f>C5-E5</f>
        <v>38394</v>
      </c>
      <c r="E5" s="5">
        <v>3312</v>
      </c>
      <c r="F5" s="9">
        <f>E5/C5*100</f>
        <v>7.9413034095813559</v>
      </c>
    </row>
    <row r="6" spans="1:6" ht="27" x14ac:dyDescent="0.9">
      <c r="A6" s="4">
        <v>2</v>
      </c>
      <c r="B6" s="6" t="s">
        <v>9</v>
      </c>
      <c r="C6" s="5">
        <v>4630</v>
      </c>
      <c r="D6" s="7">
        <f t="shared" ref="D6:D10" si="0">C6-E6</f>
        <v>4308</v>
      </c>
      <c r="E6" s="5">
        <v>322</v>
      </c>
      <c r="F6" s="9">
        <f t="shared" ref="F6:F10" si="1">E6/C6*100</f>
        <v>6.9546436285097197</v>
      </c>
    </row>
    <row r="7" spans="1:6" ht="27" x14ac:dyDescent="0.9">
      <c r="A7" s="4">
        <v>3</v>
      </c>
      <c r="B7" s="6" t="s">
        <v>10</v>
      </c>
      <c r="C7" s="5">
        <v>19</v>
      </c>
      <c r="D7" s="7">
        <f t="shared" si="0"/>
        <v>15</v>
      </c>
      <c r="E7" s="5">
        <v>4</v>
      </c>
      <c r="F7" s="9">
        <f t="shared" si="1"/>
        <v>21.052631578947366</v>
      </c>
    </row>
    <row r="8" spans="1:6" ht="27" x14ac:dyDescent="0.9">
      <c r="A8" s="4">
        <v>4</v>
      </c>
      <c r="B8" s="6" t="s">
        <v>11</v>
      </c>
      <c r="C8" s="5">
        <v>1668</v>
      </c>
      <c r="D8" s="7">
        <f t="shared" si="0"/>
        <v>579</v>
      </c>
      <c r="E8" s="5">
        <v>1089</v>
      </c>
      <c r="F8" s="9">
        <f t="shared" si="1"/>
        <v>65.287769784172667</v>
      </c>
    </row>
    <row r="9" spans="1:6" ht="27" x14ac:dyDescent="0.9">
      <c r="A9" s="4">
        <v>5</v>
      </c>
      <c r="B9" s="6" t="s">
        <v>12</v>
      </c>
      <c r="C9" s="5">
        <v>66</v>
      </c>
      <c r="D9" s="7">
        <f t="shared" si="0"/>
        <v>-57</v>
      </c>
      <c r="E9" s="5">
        <v>123</v>
      </c>
      <c r="F9" s="9">
        <f t="shared" si="1"/>
        <v>186.36363636363635</v>
      </c>
    </row>
    <row r="10" spans="1:6" ht="27" x14ac:dyDescent="0.9">
      <c r="A10" s="32" t="s">
        <v>13</v>
      </c>
      <c r="B10" s="32"/>
      <c r="C10" s="5">
        <f>SUM(C5:C9)</f>
        <v>48089</v>
      </c>
      <c r="D10" s="7">
        <f t="shared" si="0"/>
        <v>43239</v>
      </c>
      <c r="E10" s="5">
        <f>SUM(E5:E9)</f>
        <v>4850</v>
      </c>
      <c r="F10" s="9">
        <f t="shared" si="1"/>
        <v>10.085466530807462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9E48-8F32-46B2-9EE5-D427DFB1D081}">
  <sheetPr>
    <pageSetUpPr fitToPage="1"/>
  </sheetPr>
  <dimension ref="A1:F10"/>
  <sheetViews>
    <sheetView tabSelected="1" zoomScale="70" zoomScaleNormal="70" workbookViewId="0">
      <selection activeCell="C8" sqref="C8"/>
    </sheetView>
  </sheetViews>
  <sheetFormatPr defaultColWidth="9" defaultRowHeight="17" x14ac:dyDescent="0.6"/>
  <cols>
    <col min="1" max="1" width="15.08203125" style="23" customWidth="1"/>
    <col min="2" max="2" width="42.25" style="23" customWidth="1"/>
    <col min="3" max="6" width="22.75" style="23" customWidth="1"/>
    <col min="7" max="16384" width="9" style="23"/>
  </cols>
  <sheetData>
    <row r="1" spans="1:6" ht="30" x14ac:dyDescent="1">
      <c r="A1" s="31" t="s">
        <v>0</v>
      </c>
      <c r="B1" s="31"/>
      <c r="C1" s="31"/>
      <c r="D1" s="31"/>
      <c r="E1" s="31"/>
      <c r="F1" s="31"/>
    </row>
    <row r="2" spans="1:6" ht="30" x14ac:dyDescent="1">
      <c r="A2" s="31" t="s">
        <v>18</v>
      </c>
      <c r="B2" s="31"/>
      <c r="C2" s="31"/>
      <c r="D2" s="31"/>
      <c r="E2" s="31"/>
      <c r="F2" s="31"/>
    </row>
    <row r="3" spans="1:6" ht="30" x14ac:dyDescent="1">
      <c r="A3" s="29" t="s">
        <v>19</v>
      </c>
      <c r="B3" s="29"/>
      <c r="C3" s="29"/>
      <c r="D3" s="29"/>
      <c r="E3" s="29"/>
      <c r="F3" s="29"/>
    </row>
    <row r="4" spans="1:6" ht="27" x14ac:dyDescent="0.6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27" x14ac:dyDescent="0.9">
      <c r="A5" s="24">
        <v>1</v>
      </c>
      <c r="B5" s="6" t="s">
        <v>8</v>
      </c>
      <c r="C5" s="25">
        <v>36281</v>
      </c>
      <c r="D5" s="25">
        <f>C5-E5</f>
        <v>34926</v>
      </c>
      <c r="E5" s="25">
        <v>1355</v>
      </c>
      <c r="F5" s="26">
        <f>E5/C5*100</f>
        <v>3.7347371902648772</v>
      </c>
    </row>
    <row r="6" spans="1:6" ht="27" x14ac:dyDescent="0.9">
      <c r="A6" s="24">
        <v>2</v>
      </c>
      <c r="B6" s="6" t="s">
        <v>9</v>
      </c>
      <c r="C6" s="25">
        <v>2774</v>
      </c>
      <c r="D6" s="25">
        <f t="shared" ref="D6:D10" si="0">C6-E6</f>
        <v>2704</v>
      </c>
      <c r="E6" s="25">
        <v>70</v>
      </c>
      <c r="F6" s="26">
        <f t="shared" ref="F6:F10" si="1">E6/C6*100</f>
        <v>2.5234318673395819</v>
      </c>
    </row>
    <row r="7" spans="1:6" ht="27" x14ac:dyDescent="0.9">
      <c r="A7" s="24">
        <v>3</v>
      </c>
      <c r="B7" s="6" t="s">
        <v>10</v>
      </c>
      <c r="C7" s="25">
        <v>4</v>
      </c>
      <c r="D7" s="25">
        <f t="shared" si="0"/>
        <v>2</v>
      </c>
      <c r="E7" s="25">
        <v>2</v>
      </c>
      <c r="F7" s="26">
        <f t="shared" si="1"/>
        <v>50</v>
      </c>
    </row>
    <row r="8" spans="1:6" ht="27" x14ac:dyDescent="0.9">
      <c r="A8" s="24">
        <v>4</v>
      </c>
      <c r="B8" s="6" t="s">
        <v>11</v>
      </c>
      <c r="C8" s="25">
        <v>1717</v>
      </c>
      <c r="D8" s="25">
        <f t="shared" si="0"/>
        <v>456</v>
      </c>
      <c r="E8" s="25">
        <v>1261</v>
      </c>
      <c r="F8" s="26">
        <f t="shared" si="1"/>
        <v>73.442050087361679</v>
      </c>
    </row>
    <row r="9" spans="1:6" ht="27" x14ac:dyDescent="0.9">
      <c r="A9" s="24">
        <v>5</v>
      </c>
      <c r="B9" s="6" t="s">
        <v>12</v>
      </c>
      <c r="C9" s="25">
        <v>60</v>
      </c>
      <c r="D9" s="25">
        <f t="shared" si="0"/>
        <v>12</v>
      </c>
      <c r="E9" s="25">
        <v>48</v>
      </c>
      <c r="F9" s="26">
        <f t="shared" si="1"/>
        <v>80</v>
      </c>
    </row>
    <row r="10" spans="1:6" ht="27" x14ac:dyDescent="0.9">
      <c r="A10" s="32" t="s">
        <v>13</v>
      </c>
      <c r="B10" s="32"/>
      <c r="C10" s="25">
        <f>SUM(C5:C9)</f>
        <v>40836</v>
      </c>
      <c r="D10" s="25">
        <f t="shared" si="0"/>
        <v>38100</v>
      </c>
      <c r="E10" s="25">
        <f>SUM(E5:E9)</f>
        <v>2736</v>
      </c>
      <c r="F10" s="26">
        <f t="shared" si="1"/>
        <v>6.6999706141639734</v>
      </c>
    </row>
  </sheetData>
  <mergeCells count="4">
    <mergeCell ref="A1:F1"/>
    <mergeCell ref="A2:F2"/>
    <mergeCell ref="A3:F3"/>
    <mergeCell ref="A10:B10"/>
  </mergeCells>
  <pageMargins left="0.7" right="0.7" top="0.75" bottom="0.75" header="0.3" footer="0.3"/>
  <pageSetup paperSize="9" scale="7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r V 2 W s J Y Q a y l A A A A 9 g A A A B I A H A B D b 2 5 m a W c v U G F j a 2 F n Z S 5 4 b W w g o h g A K K A U A A A A A A A A A A A A A A A A A A A A A A A A A A A A h Y 8 x D o I w G I W v Q r r T F s T E k J 8 y u D h I Y q I x r k 2 p p R G K o c V y N w e P 5 B X E K O r m + L 7 3 D e / d r z f I h 6 Y O L r K z u j U Z i j B F g T S i L b V R G e r d M V y g n M G G i x N X M h h l Y 9 P B l h m q n D u n h H j v s Z / h t l M k p j Q i h 2 K 9 F Z V s O P r I + r 8 c a m M d N 0 I i B v v X G B b j K K E 4 o X N M g U w Q C m 2 + Q j z u f b Y / E J Z 9 7 f p O M l e F u x W Q K Q J 5 f 2 A P U E s D B B Q A A g A I A I a 1 d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t X Z a K I p H u A 4 A A A A R A A A A E w A c A E Z v c m 1 1 b G F z L 1 N l Y 3 R p b 2 4 x L m 0 g o h g A K K A U A A A A A A A A A A A A A A A A A A A A A A A A A A A A K 0 5 N L s n M z 1 M I h t C G 1 g B Q S w E C L Q A U A A I A C A C G t X Z a w l h B r K U A A A D 2 A A A A E g A A A A A A A A A A A A A A A A A A A A A A Q 2 9 u Z m l n L 1 B h Y 2 t h Z 2 U u e G 1 s U E s B A i 0 A F A A C A A g A h r V 2 W g / K 6 a u k A A A A 6 Q A A A B M A A A A A A A A A A A A A A A A A 8 Q A A A F t D b 2 5 0 Z W 5 0 X 1 R 5 c G V z X S 5 4 b W x Q S w E C L Q A U A A I A C A C G t X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7 k u d y c y i k k i W Y i 4 D d / 5 i d A A A A A A C A A A A A A A Q Z g A A A A E A A C A A A A C p V Q j O V o I d a w F b L V c / l Q + R a i Y k W i Z I R w T s Z M S d b N 5 g C Q A A A A A O g A A A A A I A A C A A A A B X 9 K m H E Q u n L 4 L d b H H 1 3 + 3 p f B B 0 F Q V F t F v e e o 4 0 t + A 2 L V A A A A D D i 5 7 U j I / s u f Y C 2 n e r E n 9 4 Q H j h l x j 4 K X a P + l X C c U N v f v n N A 3 a o a m m 0 3 e 7 q 2 8 + U o n N k f I q p X A L T B J d 7 N 7 e 1 T U 3 k Z N d J 4 C v 9 s E / W g N o 0 l t S F W 0 A A A A D 8 V g V B 9 B t J 5 y k o 2 H D 6 U 5 N o Q S B b T 1 w Z j 0 m b C 4 a h h 9 r 5 o v 4 z d k j V M Q t h 6 / 0 w S x d 8 g t f t + k e l j E m l G U M L b 7 D / k w f k < / D a t a M a s h u p > 
</file>

<file path=customXml/itemProps1.xml><?xml version="1.0" encoding="utf-8"?>
<ds:datastoreItem xmlns:ds="http://schemas.openxmlformats.org/officeDocument/2006/customXml" ds:itemID="{EF54B204-B31C-4ABB-B3FE-1BADD5848F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 lenovo</dc:creator>
  <cp:lastModifiedBy>Mint</cp:lastModifiedBy>
  <cp:lastPrinted>2025-04-01T13:15:18Z</cp:lastPrinted>
  <dcterms:created xsi:type="dcterms:W3CDTF">2025-03-22T14:40:16Z</dcterms:created>
  <dcterms:modified xsi:type="dcterms:W3CDTF">2025-04-12T09:05:18Z</dcterms:modified>
</cp:coreProperties>
</file>